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4" i="1"/>
  <c r="I164"/>
  <c r="H164"/>
  <c r="G164"/>
  <c r="F164"/>
  <c r="J145" l="1"/>
  <c r="I145"/>
  <c r="H145"/>
  <c r="G145"/>
  <c r="F145"/>
  <c r="J126"/>
  <c r="I126"/>
  <c r="H126"/>
  <c r="G126"/>
  <c r="F126"/>
  <c r="J107"/>
  <c r="I107"/>
  <c r="H107"/>
  <c r="G107"/>
  <c r="F107"/>
  <c r="A108" l="1"/>
  <c r="B194"/>
  <c r="A194"/>
  <c r="J193"/>
  <c r="I193"/>
  <c r="H193"/>
  <c r="G193"/>
  <c r="F193"/>
  <c r="B184"/>
  <c r="A184"/>
  <c r="J183"/>
  <c r="I183"/>
  <c r="H183"/>
  <c r="G183"/>
  <c r="F183"/>
  <c r="B175"/>
  <c r="A175"/>
  <c r="J174"/>
  <c r="I174"/>
  <c r="H174"/>
  <c r="G174"/>
  <c r="F174"/>
  <c r="B165"/>
  <c r="A165"/>
  <c r="B156"/>
  <c r="A156"/>
  <c r="J155"/>
  <c r="I155"/>
  <c r="H155"/>
  <c r="G155"/>
  <c r="F155"/>
  <c r="B146"/>
  <c r="A146"/>
  <c r="B137"/>
  <c r="A137"/>
  <c r="J136"/>
  <c r="I136"/>
  <c r="H136"/>
  <c r="G136"/>
  <c r="F136"/>
  <c r="B127"/>
  <c r="A127"/>
  <c r="B118"/>
  <c r="A118"/>
  <c r="J117"/>
  <c r="I117"/>
  <c r="H117"/>
  <c r="G117"/>
  <c r="F117"/>
  <c r="B108"/>
  <c r="J99"/>
  <c r="I99"/>
  <c r="H99"/>
  <c r="G99"/>
  <c r="F99"/>
  <c r="B90"/>
  <c r="A90"/>
  <c r="J89"/>
  <c r="I89"/>
  <c r="H89"/>
  <c r="G89"/>
  <c r="F89"/>
  <c r="B82"/>
  <c r="A82"/>
  <c r="J81"/>
  <c r="I81"/>
  <c r="H81"/>
  <c r="G81"/>
  <c r="F81"/>
  <c r="B72"/>
  <c r="A72"/>
  <c r="J71"/>
  <c r="I71"/>
  <c r="H71"/>
  <c r="G71"/>
  <c r="F71"/>
  <c r="B63"/>
  <c r="A63"/>
  <c r="J62"/>
  <c r="I62"/>
  <c r="H62"/>
  <c r="G62"/>
  <c r="F62"/>
  <c r="B53"/>
  <c r="A53"/>
  <c r="J52"/>
  <c r="I52"/>
  <c r="H52"/>
  <c r="G52"/>
  <c r="F52"/>
  <c r="B44"/>
  <c r="A44"/>
  <c r="I43"/>
  <c r="H43"/>
  <c r="G43"/>
  <c r="F43"/>
  <c r="B34"/>
  <c r="A34"/>
  <c r="J43"/>
  <c r="I33"/>
  <c r="H33"/>
  <c r="G33"/>
  <c r="F33"/>
  <c r="B24"/>
  <c r="A24"/>
  <c r="B14"/>
  <c r="A14"/>
  <c r="G23"/>
  <c r="H23"/>
  <c r="I23"/>
  <c r="J23"/>
  <c r="F23"/>
  <c r="G13"/>
  <c r="H13"/>
  <c r="I13"/>
  <c r="J13"/>
  <c r="F13"/>
  <c r="F63" l="1"/>
  <c r="H63"/>
  <c r="F82"/>
  <c r="H44"/>
  <c r="F44"/>
  <c r="J63"/>
  <c r="I63"/>
  <c r="G82"/>
  <c r="J82"/>
  <c r="I82"/>
  <c r="G63"/>
  <c r="J44"/>
  <c r="G194"/>
  <c r="I194"/>
  <c r="I118"/>
  <c r="H118"/>
  <c r="J118"/>
  <c r="G44"/>
  <c r="I44"/>
  <c r="H82"/>
  <c r="G118"/>
  <c r="H194"/>
  <c r="J194"/>
  <c r="F118"/>
  <c r="F194"/>
  <c r="I24"/>
  <c r="F24"/>
  <c r="J24"/>
  <c r="H24"/>
  <c r="G24"/>
  <c r="J137" l="1"/>
  <c r="H137"/>
  <c r="I137"/>
  <c r="F137"/>
  <c r="H156" l="1"/>
  <c r="H175" s="1"/>
  <c r="H195" s="1"/>
  <c r="J156"/>
  <c r="J175" s="1"/>
  <c r="J195" s="1"/>
  <c r="G137"/>
  <c r="F156"/>
  <c r="I156"/>
  <c r="G156" l="1"/>
  <c r="I175"/>
  <c r="I195" s="1"/>
  <c r="F175" l="1"/>
  <c r="F195" s="1"/>
  <c r="G175"/>
  <c r="G195" s="1"/>
</calcChain>
</file>

<file path=xl/sharedStrings.xml><?xml version="1.0" encoding="utf-8"?>
<sst xmlns="http://schemas.openxmlformats.org/spreadsheetml/2006/main" count="234" uniqueCount="70">
  <si>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</si>
  <si>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</si>
  <si>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</si>
  <si>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</si>
  <si>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</si>
  <si>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</si>
  <si>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</si>
  <si>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</si>
  <si>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</si>
  <si>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</si>
  <si>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</si>
  <si>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</si>
  <si>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</si>
  <si>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</si>
  <si>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</si>
  <si>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</si>
  <si>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</si>
  <si>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</si>
  <si>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</si>
  <si>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</si>
  <si>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</si>
  <si>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</si>
  <si>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</si>
  <si>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</si>
  <si>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</si>
  <si>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</si>
  <si>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</si>
  <si>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</si>
  <si>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</si>
  <si>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</si>
  <si>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</si>
  <si>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</si>
  <si>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</si>
  <si>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</si>
  <si>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</si>
  <si>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Бифштекс</t>
  </si>
  <si>
    <t>Чай с сахаром</t>
  </si>
  <si>
    <t>Хлеб пшеничный</t>
  </si>
  <si>
    <t>Рис отварной</t>
  </si>
  <si>
    <t>Салат из свежей капусты</t>
  </si>
  <si>
    <t>Кофейный напиток</t>
  </si>
  <si>
    <t>Фрукт</t>
  </si>
  <si>
    <t>Птица жареная</t>
  </si>
  <si>
    <t>Макаронные изделия отварные</t>
  </si>
  <si>
    <t>Сок фруктовый</t>
  </si>
  <si>
    <t>Капуста тушеная с мясным фаршем</t>
  </si>
  <si>
    <t>Бутерброд с сыром</t>
  </si>
  <si>
    <t>Какао с молоком</t>
  </si>
  <si>
    <t>Плов из птицы</t>
  </si>
  <si>
    <t>Винегрет овощной</t>
  </si>
  <si>
    <t>Булочка</t>
  </si>
  <si>
    <t>Жаркое по домашнему</t>
  </si>
  <si>
    <t>Бутерброт с сыром</t>
  </si>
  <si>
    <t>Сок фруктовый в упаковке</t>
  </si>
  <si>
    <t>котлета рыбная "судачья"</t>
  </si>
  <si>
    <t>каша гречневая вязкая</t>
  </si>
  <si>
    <t>биточки</t>
  </si>
  <si>
    <t>кофейный напиток</t>
  </si>
  <si>
    <t>макаронные изделия отварные</t>
  </si>
  <si>
    <t>Салат из свежих  помидоров</t>
  </si>
  <si>
    <t xml:space="preserve">Шницель </t>
  </si>
  <si>
    <t>Грудка куриная тушеная</t>
  </si>
  <si>
    <t>салат из свеклы</t>
  </si>
  <si>
    <t>Директор</t>
  </si>
  <si>
    <t>Кухаренкова И.Н.</t>
  </si>
  <si>
    <t>фрукт</t>
  </si>
  <si>
    <t>МБОУ "Шумячская СШ им. В.Ф. Алешина"</t>
  </si>
  <si>
    <t>Котлета "куриная грудка со сливочным маслом"</t>
  </si>
  <si>
    <t>Каша гречневая вязкая</t>
  </si>
  <si>
    <t>09.02.2024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</si>
</sst>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5"/>
  <sheetViews>
    <sheetView tabSelected="1" zoomScale="130" zoomScaleNormal="13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4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4" t="s">
        <v>66</v>
      </c>
      <c r="D1" s="55"/>
      <c r="E1" s="55"/>
      <c r="F1" s="13" t="s">
        <v>16</v>
      </c>
      <c r="G1" s="2" t="s">
        <v>17</v>
      </c>
      <c r="H1" s="56" t="s">
        <v>63</v>
      </c>
      <c r="I1" s="56"/>
      <c r="J1" s="56"/>
      <c r="K1" s="56"/>
    </row>
    <row r="2" spans="1:11" ht="18">
      <c r="A2" s="36" t="s">
        <v>6</v>
      </c>
      <c r="C2" s="2"/>
      <c r="G2" s="2" t="s">
        <v>18</v>
      </c>
      <c r="H2" s="56" t="s">
        <v>64</v>
      </c>
      <c r="I2" s="56"/>
      <c r="J2" s="56"/>
      <c r="K2" s="56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7" t="s">
        <v>69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thickBot="1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100</v>
      </c>
      <c r="G6" s="41">
        <v>18</v>
      </c>
      <c r="H6" s="41">
        <v>4</v>
      </c>
      <c r="I6" s="41">
        <v>1.5</v>
      </c>
      <c r="J6" s="41">
        <v>114</v>
      </c>
      <c r="K6" s="42">
        <v>1</v>
      </c>
    </row>
    <row r="7" spans="1:11" ht="15">
      <c r="A7" s="24"/>
      <c r="B7" s="16"/>
      <c r="C7" s="11"/>
      <c r="D7" s="5" t="s">
        <v>21</v>
      </c>
      <c r="E7" s="43" t="s">
        <v>38</v>
      </c>
      <c r="F7" s="44">
        <v>120</v>
      </c>
      <c r="G7" s="44">
        <v>5</v>
      </c>
      <c r="H7" s="44">
        <v>4.0999999999999996</v>
      </c>
      <c r="I7" s="44">
        <v>25.7</v>
      </c>
      <c r="J7" s="44">
        <v>182</v>
      </c>
      <c r="K7" s="45"/>
    </row>
    <row r="8" spans="1:11" ht="15">
      <c r="A8" s="24"/>
      <c r="B8" s="16"/>
      <c r="C8" s="11"/>
      <c r="E8" s="43" t="s">
        <v>39</v>
      </c>
      <c r="F8" s="44">
        <v>50</v>
      </c>
      <c r="G8" s="44">
        <v>0.8</v>
      </c>
      <c r="H8" s="44">
        <v>2.5</v>
      </c>
      <c r="I8" s="44">
        <v>4.7</v>
      </c>
      <c r="J8" s="44">
        <v>45</v>
      </c>
      <c r="K8" s="45"/>
    </row>
    <row r="9" spans="1:11" ht="15">
      <c r="A9" s="24"/>
      <c r="B9" s="16"/>
      <c r="C9" s="11"/>
      <c r="D9" s="7" t="s">
        <v>22</v>
      </c>
      <c r="E9" s="43" t="s">
        <v>36</v>
      </c>
      <c r="F9" s="44">
        <v>200</v>
      </c>
      <c r="G9" s="44">
        <v>0.2</v>
      </c>
      <c r="H9" s="44">
        <v>0</v>
      </c>
      <c r="I9" s="44">
        <v>15</v>
      </c>
      <c r="J9" s="44">
        <v>58</v>
      </c>
      <c r="K9" s="45"/>
    </row>
    <row r="10" spans="1:11" ht="15">
      <c r="A10" s="24"/>
      <c r="B10" s="16"/>
      <c r="C10" s="11"/>
      <c r="D10" s="7" t="s">
        <v>23</v>
      </c>
      <c r="E10" s="43" t="s">
        <v>37</v>
      </c>
      <c r="F10" s="44">
        <v>30</v>
      </c>
      <c r="G10" s="44">
        <v>2.4</v>
      </c>
      <c r="H10" s="44">
        <v>0.3</v>
      </c>
      <c r="I10" s="44">
        <v>14.5</v>
      </c>
      <c r="J10" s="44">
        <v>71</v>
      </c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26.4</v>
      </c>
      <c r="H13" s="20">
        <f t="shared" si="0"/>
        <v>10.9</v>
      </c>
      <c r="I13" s="20">
        <f t="shared" si="0"/>
        <v>61.4</v>
      </c>
      <c r="J13" s="20">
        <f t="shared" si="0"/>
        <v>470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1" t="s">
        <v>4</v>
      </c>
      <c r="D24" s="52"/>
      <c r="E24" s="32"/>
      <c r="F24" s="33">
        <f>F13+F23</f>
        <v>500</v>
      </c>
      <c r="G24" s="33">
        <f t="shared" ref="G24:J24" si="2">G13+G23</f>
        <v>26.4</v>
      </c>
      <c r="H24" s="33">
        <f t="shared" si="2"/>
        <v>10.9</v>
      </c>
      <c r="I24" s="33">
        <f t="shared" si="2"/>
        <v>61.4</v>
      </c>
      <c r="J24" s="33">
        <f t="shared" si="2"/>
        <v>470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68</v>
      </c>
      <c r="F25" s="41">
        <v>100</v>
      </c>
      <c r="G25" s="41">
        <v>3</v>
      </c>
      <c r="H25" s="41">
        <v>4.7</v>
      </c>
      <c r="I25" s="41">
        <v>15.5</v>
      </c>
      <c r="J25" s="41">
        <v>120</v>
      </c>
      <c r="K25" s="42">
        <v>17</v>
      </c>
    </row>
    <row r="26" spans="1:11" ht="15">
      <c r="A26" s="15"/>
      <c r="B26" s="16"/>
      <c r="C26" s="11"/>
      <c r="D26" s="8"/>
      <c r="E26" s="48" t="s">
        <v>67</v>
      </c>
      <c r="F26" s="49">
        <v>100</v>
      </c>
      <c r="G26" s="49">
        <v>11</v>
      </c>
      <c r="H26" s="49">
        <v>25</v>
      </c>
      <c r="I26" s="49">
        <v>0</v>
      </c>
      <c r="J26" s="49">
        <v>269</v>
      </c>
      <c r="K26" s="50"/>
    </row>
    <row r="27" spans="1:11" ht="15">
      <c r="A27" s="15"/>
      <c r="B27" s="16"/>
      <c r="C27" s="11"/>
      <c r="D27" s="7" t="s">
        <v>22</v>
      </c>
      <c r="E27" s="43" t="s">
        <v>40</v>
      </c>
      <c r="F27" s="44">
        <v>200</v>
      </c>
      <c r="G27" s="44">
        <v>1.5</v>
      </c>
      <c r="H27" s="44">
        <v>1.6</v>
      </c>
      <c r="I27" s="44">
        <v>22.3</v>
      </c>
      <c r="J27" s="44">
        <v>109</v>
      </c>
      <c r="K27" s="45"/>
    </row>
    <row r="28" spans="1:11" ht="15">
      <c r="A28" s="15"/>
      <c r="B28" s="16"/>
      <c r="C28" s="11"/>
      <c r="D28" s="7" t="s">
        <v>23</v>
      </c>
      <c r="E28" s="43" t="s">
        <v>37</v>
      </c>
      <c r="F28" s="44">
        <v>30</v>
      </c>
      <c r="G28" s="44">
        <v>2.4</v>
      </c>
      <c r="H28" s="44">
        <v>0.3</v>
      </c>
      <c r="I28" s="44">
        <v>14.5</v>
      </c>
      <c r="J28" s="44">
        <v>71</v>
      </c>
      <c r="K28" s="45"/>
    </row>
    <row r="29" spans="1:11" ht="15">
      <c r="A29" s="15"/>
      <c r="B29" s="16"/>
      <c r="C29" s="11"/>
      <c r="D29" s="7" t="s">
        <v>24</v>
      </c>
      <c r="E29" s="43" t="s">
        <v>41</v>
      </c>
      <c r="F29" s="44">
        <v>150</v>
      </c>
      <c r="G29" s="44">
        <v>1.6</v>
      </c>
      <c r="H29" s="44">
        <v>0</v>
      </c>
      <c r="I29" s="44">
        <v>16.2</v>
      </c>
      <c r="J29" s="44">
        <v>73</v>
      </c>
      <c r="K29" s="45"/>
    </row>
    <row r="30" spans="1:11" ht="15">
      <c r="A30" s="15"/>
      <c r="B30" s="16"/>
      <c r="C30" s="11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K31" s="45"/>
    </row>
    <row r="32" spans="1:11" ht="15">
      <c r="A32" s="15"/>
      <c r="B32" s="16"/>
      <c r="C32" s="11"/>
      <c r="D32" s="6"/>
      <c r="E32" s="43"/>
      <c r="F32" s="44"/>
      <c r="G32" s="44"/>
      <c r="H32" s="44"/>
      <c r="I32" s="44"/>
      <c r="K32" s="45"/>
    </row>
    <row r="33" spans="1:11" ht="15">
      <c r="A33" s="17"/>
      <c r="B33" s="18"/>
      <c r="C33" s="8"/>
      <c r="D33" s="19" t="s">
        <v>33</v>
      </c>
      <c r="E33" s="9"/>
      <c r="F33" s="20">
        <f>SUM(F25:F32)</f>
        <v>580</v>
      </c>
      <c r="G33" s="20">
        <f t="shared" ref="G33" si="3">SUM(G25:G32)</f>
        <v>19.5</v>
      </c>
      <c r="H33" s="20">
        <f t="shared" ref="H33" si="4">SUM(H25:H32)</f>
        <v>31.6</v>
      </c>
      <c r="I33" s="20">
        <f t="shared" ref="I33" si="5">SUM(I25:I32)</f>
        <v>68.5</v>
      </c>
      <c r="J33" s="2">
        <v>642</v>
      </c>
      <c r="K33" s="26"/>
    </row>
    <row r="34" spans="1:11" ht="15">
      <c r="A34" s="14">
        <f>A25</f>
        <v>1</v>
      </c>
      <c r="B34" s="14">
        <f>B25</f>
        <v>2</v>
      </c>
      <c r="C34" s="10" t="s">
        <v>25</v>
      </c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20"/>
      <c r="K37" s="45"/>
    </row>
    <row r="38" spans="1:11" ht="1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7" t="s">
        <v>32</v>
      </c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5">
      <c r="A43" s="17"/>
      <c r="B43" s="18"/>
      <c r="C43" s="8"/>
      <c r="D43" s="19" t="s">
        <v>33</v>
      </c>
      <c r="E43" s="12"/>
      <c r="F43" s="20">
        <f>SUM(F34:F42)</f>
        <v>0</v>
      </c>
      <c r="G43" s="20">
        <f t="shared" ref="G43" si="6">SUM(G34:G42)</f>
        <v>0</v>
      </c>
      <c r="H43" s="20">
        <f t="shared" ref="H43" si="7">SUM(H34:H42)</f>
        <v>0</v>
      </c>
      <c r="I43" s="20">
        <f t="shared" ref="I43" si="8">SUM(I34:I42)</f>
        <v>0</v>
      </c>
      <c r="J43" s="20">
        <f t="shared" ref="J43" si="9">SUM(J34:J42)</f>
        <v>0</v>
      </c>
      <c r="K43" s="26"/>
    </row>
    <row r="44" spans="1:11" ht="15.75" customHeight="1" thickBot="1">
      <c r="A44" s="34">
        <f>A25</f>
        <v>1</v>
      </c>
      <c r="B44" s="34">
        <f>B25</f>
        <v>2</v>
      </c>
      <c r="C44" s="51" t="s">
        <v>4</v>
      </c>
      <c r="D44" s="52"/>
      <c r="E44" s="32"/>
      <c r="F44" s="33">
        <f>F33+F43</f>
        <v>580</v>
      </c>
      <c r="G44" s="33">
        <f t="shared" ref="G44" si="10">G33+G43</f>
        <v>19.5</v>
      </c>
      <c r="H44" s="33">
        <f t="shared" ref="H44" si="11">H33+H43</f>
        <v>31.6</v>
      </c>
      <c r="I44" s="33">
        <f t="shared" ref="I44" si="12">I33+I43</f>
        <v>68.5</v>
      </c>
      <c r="J44" s="33">
        <f>J37+J43</f>
        <v>0</v>
      </c>
      <c r="K44" s="33"/>
    </row>
    <row r="45" spans="1:11" ht="15">
      <c r="A45" s="21">
        <v>1</v>
      </c>
      <c r="B45" s="22">
        <v>3</v>
      </c>
      <c r="C45" s="23" t="s">
        <v>20</v>
      </c>
      <c r="D45" s="5" t="s">
        <v>21</v>
      </c>
      <c r="E45" s="40" t="s">
        <v>42</v>
      </c>
      <c r="F45" s="41">
        <v>110</v>
      </c>
      <c r="G45" s="41">
        <v>18.7</v>
      </c>
      <c r="H45" s="41">
        <v>15.3</v>
      </c>
      <c r="I45" s="41">
        <v>0.6</v>
      </c>
      <c r="J45" s="41">
        <v>215</v>
      </c>
      <c r="K45" s="42">
        <v>3</v>
      </c>
    </row>
    <row r="46" spans="1:11" ht="15">
      <c r="A46" s="24"/>
      <c r="B46" s="16"/>
      <c r="C46" s="11"/>
      <c r="D46" s="6"/>
      <c r="E46" s="43" t="s">
        <v>43</v>
      </c>
      <c r="F46" s="44">
        <v>100</v>
      </c>
      <c r="G46" s="44">
        <v>3.4</v>
      </c>
      <c r="H46" s="44">
        <v>6.1</v>
      </c>
      <c r="I46" s="44">
        <v>22.8</v>
      </c>
      <c r="J46" s="44">
        <v>163</v>
      </c>
      <c r="K46" s="45"/>
    </row>
    <row r="47" spans="1:11" ht="15">
      <c r="A47" s="24"/>
      <c r="B47" s="16"/>
      <c r="C47" s="11"/>
      <c r="D47" s="7" t="s">
        <v>22</v>
      </c>
      <c r="E47" s="43" t="s">
        <v>36</v>
      </c>
      <c r="F47" s="44">
        <v>200</v>
      </c>
      <c r="G47" s="44">
        <v>0.2</v>
      </c>
      <c r="H47" s="44">
        <v>0</v>
      </c>
      <c r="I47" s="44">
        <v>15</v>
      </c>
      <c r="J47" s="44">
        <v>58</v>
      </c>
      <c r="K47" s="45"/>
    </row>
    <row r="48" spans="1:11" ht="15">
      <c r="A48" s="24"/>
      <c r="B48" s="16"/>
      <c r="C48" s="11"/>
      <c r="D48" s="7" t="s">
        <v>23</v>
      </c>
      <c r="E48" s="43" t="s">
        <v>37</v>
      </c>
      <c r="F48" s="44">
        <v>30</v>
      </c>
      <c r="G48" s="44">
        <v>2.4</v>
      </c>
      <c r="H48" s="44">
        <v>0.3</v>
      </c>
      <c r="I48" s="44">
        <v>14.5</v>
      </c>
      <c r="J48" s="44">
        <v>71</v>
      </c>
      <c r="K48" s="45"/>
    </row>
    <row r="49" spans="1:11" ht="15">
      <c r="A49" s="24"/>
      <c r="B49" s="16"/>
      <c r="C49" s="11"/>
      <c r="D49" s="7" t="s">
        <v>24</v>
      </c>
      <c r="E49" s="43" t="s">
        <v>44</v>
      </c>
      <c r="F49" s="44">
        <v>200</v>
      </c>
      <c r="G49" s="44">
        <v>0.3</v>
      </c>
      <c r="H49" s="44">
        <v>0</v>
      </c>
      <c r="I49" s="44">
        <v>16.5</v>
      </c>
      <c r="J49" s="44">
        <v>68</v>
      </c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4"/>
      <c r="B51" s="16"/>
      <c r="C51" s="11"/>
      <c r="D51" s="6"/>
      <c r="E51" s="43"/>
      <c r="F51" s="44"/>
      <c r="G51" s="44"/>
      <c r="H51" s="44"/>
      <c r="I51" s="44"/>
      <c r="J51" s="44"/>
      <c r="K51" s="45"/>
    </row>
    <row r="52" spans="1:11" ht="15">
      <c r="A52" s="25"/>
      <c r="B52" s="18"/>
      <c r="C52" s="8"/>
      <c r="D52" s="19" t="s">
        <v>33</v>
      </c>
      <c r="E52" s="9"/>
      <c r="F52" s="20">
        <f>SUM(F45:F51)</f>
        <v>640</v>
      </c>
      <c r="G52" s="20">
        <f t="shared" ref="G52" si="13">SUM(G45:G51)</f>
        <v>24.999999999999996</v>
      </c>
      <c r="H52" s="20">
        <f t="shared" ref="H52" si="14">SUM(H45:H51)</f>
        <v>21.7</v>
      </c>
      <c r="I52" s="20">
        <f t="shared" ref="I52" si="15">SUM(I45:I51)</f>
        <v>69.400000000000006</v>
      </c>
      <c r="J52" s="20">
        <f t="shared" ref="J52" si="16">SUM(J45:J51)</f>
        <v>575</v>
      </c>
      <c r="K52" s="26"/>
    </row>
    <row r="53" spans="1:11" ht="15">
      <c r="A53" s="27">
        <f>A45</f>
        <v>1</v>
      </c>
      <c r="B53" s="14">
        <f>B45</f>
        <v>3</v>
      </c>
      <c r="C53" s="10" t="s">
        <v>25</v>
      </c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7" t="s">
        <v>32</v>
      </c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4"/>
      <c r="B61" s="16"/>
      <c r="C61" s="11"/>
      <c r="D61" s="6"/>
      <c r="E61" s="43"/>
      <c r="F61" s="44"/>
      <c r="G61" s="44"/>
      <c r="H61" s="44"/>
      <c r="I61" s="44"/>
      <c r="J61" s="44"/>
      <c r="K61" s="45"/>
    </row>
    <row r="62" spans="1:11" ht="15">
      <c r="A62" s="25"/>
      <c r="B62" s="18"/>
      <c r="C62" s="8"/>
      <c r="D62" s="19" t="s">
        <v>33</v>
      </c>
      <c r="E62" s="12"/>
      <c r="F62" s="20">
        <f>SUM(F53:F61)</f>
        <v>0</v>
      </c>
      <c r="G62" s="20">
        <f t="shared" ref="G62" si="17">SUM(G53:G61)</f>
        <v>0</v>
      </c>
      <c r="H62" s="20">
        <f t="shared" ref="H62" si="18">SUM(H53:H61)</f>
        <v>0</v>
      </c>
      <c r="I62" s="20">
        <f t="shared" ref="I62" si="19">SUM(I53:I61)</f>
        <v>0</v>
      </c>
      <c r="J62" s="20">
        <f t="shared" ref="J62" si="20">SUM(J53:J61)</f>
        <v>0</v>
      </c>
      <c r="K62" s="26"/>
    </row>
    <row r="63" spans="1:11" ht="15.75" customHeight="1" thickBot="1">
      <c r="A63" s="30">
        <f>A45</f>
        <v>1</v>
      </c>
      <c r="B63" s="31">
        <f>B45</f>
        <v>3</v>
      </c>
      <c r="C63" s="51" t="s">
        <v>4</v>
      </c>
      <c r="D63" s="52"/>
      <c r="E63" s="32"/>
      <c r="F63" s="33">
        <f>F52+F62</f>
        <v>640</v>
      </c>
      <c r="G63" s="33">
        <f t="shared" ref="G63" si="21">G52+G62</f>
        <v>24.999999999999996</v>
      </c>
      <c r="H63" s="33">
        <f t="shared" ref="H63" si="22">H52+H62</f>
        <v>21.7</v>
      </c>
      <c r="I63" s="33">
        <f t="shared" ref="I63" si="23">I52+I62</f>
        <v>69.400000000000006</v>
      </c>
      <c r="J63" s="33">
        <f t="shared" ref="J63" si="24">J52+J62</f>
        <v>575</v>
      </c>
      <c r="K63" s="33"/>
    </row>
    <row r="64" spans="1:11" ht="15">
      <c r="A64" s="21">
        <v>1</v>
      </c>
      <c r="B64" s="22">
        <v>4</v>
      </c>
      <c r="C64" s="23" t="s">
        <v>20</v>
      </c>
      <c r="D64" s="5" t="s">
        <v>21</v>
      </c>
      <c r="E64" s="40" t="s">
        <v>45</v>
      </c>
      <c r="F64" s="41">
        <v>180</v>
      </c>
      <c r="G64" s="41">
        <v>3.7</v>
      </c>
      <c r="H64" s="41">
        <v>16</v>
      </c>
      <c r="I64" s="41">
        <v>130</v>
      </c>
      <c r="J64" s="41">
        <v>130</v>
      </c>
      <c r="K64" s="42">
        <v>4</v>
      </c>
    </row>
    <row r="65" spans="1:11" ht="15">
      <c r="A65" s="24"/>
      <c r="B65" s="16"/>
      <c r="C65" s="11"/>
      <c r="D65" s="7" t="s">
        <v>22</v>
      </c>
      <c r="E65" s="43" t="s">
        <v>36</v>
      </c>
      <c r="F65" s="44">
        <v>200</v>
      </c>
      <c r="G65" s="44">
        <v>0.2</v>
      </c>
      <c r="H65" s="44">
        <v>0</v>
      </c>
      <c r="I65" s="44">
        <v>15</v>
      </c>
      <c r="J65" s="44">
        <v>58</v>
      </c>
      <c r="K65" s="45"/>
    </row>
    <row r="66" spans="1:11" ht="15">
      <c r="A66" s="24"/>
      <c r="B66" s="16"/>
      <c r="C66" s="11"/>
      <c r="D66" s="7" t="s">
        <v>23</v>
      </c>
      <c r="E66" s="43" t="s">
        <v>37</v>
      </c>
      <c r="F66" s="44">
        <v>30</v>
      </c>
      <c r="G66" s="44">
        <v>2.4</v>
      </c>
      <c r="H66" s="44">
        <v>0.3</v>
      </c>
      <c r="I66" s="44">
        <v>14.5</v>
      </c>
      <c r="J66" s="44">
        <v>71</v>
      </c>
      <c r="K66" s="45"/>
    </row>
    <row r="67" spans="1:11" ht="15">
      <c r="A67" s="24"/>
      <c r="B67" s="16"/>
      <c r="C67" s="11"/>
      <c r="E67" s="43" t="s">
        <v>46</v>
      </c>
      <c r="F67" s="44">
        <v>30</v>
      </c>
      <c r="G67" s="44">
        <v>4.7</v>
      </c>
      <c r="H67" s="44">
        <v>7.9</v>
      </c>
      <c r="I67" s="44">
        <v>7.3</v>
      </c>
      <c r="J67" s="44">
        <v>123</v>
      </c>
      <c r="K67" s="45"/>
    </row>
    <row r="68" spans="1:11" ht="15">
      <c r="A68" s="24"/>
      <c r="B68" s="16"/>
      <c r="C68" s="11"/>
      <c r="D68" s="7" t="s">
        <v>24</v>
      </c>
      <c r="E68" s="43" t="s">
        <v>65</v>
      </c>
      <c r="F68" s="44">
        <v>180</v>
      </c>
      <c r="G68" s="44">
        <v>0.4</v>
      </c>
      <c r="H68" s="44">
        <v>0</v>
      </c>
      <c r="I68" s="44">
        <v>10.199999999999999</v>
      </c>
      <c r="J68" s="44">
        <v>72</v>
      </c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4"/>
      <c r="B70" s="16"/>
      <c r="C70" s="11"/>
      <c r="D70" s="6"/>
      <c r="E70" s="43"/>
      <c r="F70" s="44"/>
      <c r="G70" s="44"/>
      <c r="H70" s="44"/>
      <c r="I70" s="44"/>
      <c r="J70" s="44"/>
      <c r="K70" s="45"/>
    </row>
    <row r="71" spans="1:11" ht="15">
      <c r="A71" s="25"/>
      <c r="B71" s="18"/>
      <c r="C71" s="8"/>
      <c r="D71" s="19" t="s">
        <v>33</v>
      </c>
      <c r="E71" s="9"/>
      <c r="F71" s="20">
        <f>SUM(F64:F70)</f>
        <v>620</v>
      </c>
      <c r="G71" s="20">
        <f t="shared" ref="G71" si="25">SUM(G64:G70)</f>
        <v>11.4</v>
      </c>
      <c r="H71" s="20">
        <f t="shared" ref="H71" si="26">SUM(H64:H70)</f>
        <v>24.200000000000003</v>
      </c>
      <c r="I71" s="20">
        <f t="shared" ref="I71" si="27">SUM(I64:I70)</f>
        <v>177</v>
      </c>
      <c r="J71" s="20">
        <f t="shared" ref="J71" si="28">SUM(J64:J70)</f>
        <v>454</v>
      </c>
      <c r="K71" s="26"/>
    </row>
    <row r="72" spans="1:11" ht="15">
      <c r="A72" s="27">
        <f>A64</f>
        <v>1</v>
      </c>
      <c r="B72" s="14">
        <f>B64</f>
        <v>4</v>
      </c>
      <c r="C72" s="10" t="s">
        <v>25</v>
      </c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7" t="s">
        <v>32</v>
      </c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4"/>
      <c r="B80" s="16"/>
      <c r="C80" s="11"/>
      <c r="D80" s="6"/>
      <c r="E80" s="43"/>
      <c r="F80" s="44"/>
      <c r="G80" s="44"/>
      <c r="H80" s="44"/>
      <c r="I80" s="44"/>
      <c r="J80" s="44"/>
      <c r="K80" s="45"/>
    </row>
    <row r="81" spans="1:11" ht="15">
      <c r="A81" s="25"/>
      <c r="B81" s="18"/>
      <c r="C81" s="8"/>
      <c r="D81" s="19" t="s">
        <v>33</v>
      </c>
      <c r="E81" s="12"/>
      <c r="F81" s="20">
        <f>SUM(F72:F80)</f>
        <v>0</v>
      </c>
      <c r="G81" s="20">
        <f t="shared" ref="G81" si="29">SUM(G72:G80)</f>
        <v>0</v>
      </c>
      <c r="H81" s="20">
        <f t="shared" ref="H81" si="30">SUM(H72:H80)</f>
        <v>0</v>
      </c>
      <c r="I81" s="20">
        <f t="shared" ref="I81" si="31">SUM(I72:I80)</f>
        <v>0</v>
      </c>
      <c r="J81" s="20">
        <f t="shared" ref="J81" si="32">SUM(J72:J80)</f>
        <v>0</v>
      </c>
      <c r="K81" s="26"/>
    </row>
    <row r="82" spans="1:11" ht="15.75" customHeight="1" thickBot="1">
      <c r="A82" s="30">
        <f>A64</f>
        <v>1</v>
      </c>
      <c r="B82" s="31">
        <f>B64</f>
        <v>4</v>
      </c>
      <c r="C82" s="51" t="s">
        <v>4</v>
      </c>
      <c r="D82" s="52"/>
      <c r="E82" s="32"/>
      <c r="F82" s="33">
        <f>F71+F81</f>
        <v>620</v>
      </c>
      <c r="G82" s="33">
        <f t="shared" ref="G82" si="33">G71+G81</f>
        <v>11.4</v>
      </c>
      <c r="H82" s="33">
        <f t="shared" ref="H82" si="34">H71+H81</f>
        <v>24.200000000000003</v>
      </c>
      <c r="I82" s="33">
        <f t="shared" ref="I82" si="35">I71+I81</f>
        <v>177</v>
      </c>
      <c r="J82" s="33">
        <f t="shared" ref="J82" si="36">J71+J81</f>
        <v>454</v>
      </c>
      <c r="K82" s="33"/>
    </row>
    <row r="83" spans="1:11" ht="15">
      <c r="A83" s="21">
        <v>1</v>
      </c>
      <c r="B83" s="22">
        <v>5</v>
      </c>
      <c r="C83" s="23" t="s">
        <v>20</v>
      </c>
      <c r="D83" s="5" t="s">
        <v>21</v>
      </c>
      <c r="E83" s="40" t="s">
        <v>48</v>
      </c>
      <c r="F83" s="41">
        <v>125</v>
      </c>
      <c r="G83" s="41">
        <v>9.8000000000000007</v>
      </c>
      <c r="H83" s="41">
        <v>9</v>
      </c>
      <c r="I83" s="41">
        <v>23.2</v>
      </c>
      <c r="J83" s="41">
        <v>213</v>
      </c>
      <c r="K83" s="42">
        <v>7</v>
      </c>
    </row>
    <row r="84" spans="1:11" ht="15">
      <c r="A84" s="24"/>
      <c r="B84" s="16"/>
      <c r="C84" s="11"/>
      <c r="D84" s="7" t="s">
        <v>22</v>
      </c>
      <c r="E84" s="43" t="s">
        <v>40</v>
      </c>
      <c r="F84" s="44">
        <v>200</v>
      </c>
      <c r="G84" s="44">
        <v>1.5</v>
      </c>
      <c r="H84" s="44">
        <v>1.6</v>
      </c>
      <c r="I84" s="44">
        <v>22.3</v>
      </c>
      <c r="J84" s="44">
        <v>109</v>
      </c>
      <c r="K84" s="45"/>
    </row>
    <row r="85" spans="1:11" ht="15">
      <c r="A85" s="24"/>
      <c r="B85" s="16"/>
      <c r="C85" s="11"/>
      <c r="E85" s="43" t="s">
        <v>50</v>
      </c>
      <c r="F85" s="44">
        <v>100</v>
      </c>
      <c r="G85" s="44">
        <v>1.3</v>
      </c>
      <c r="H85" s="44">
        <v>3.1</v>
      </c>
      <c r="I85" s="44">
        <v>26.3</v>
      </c>
      <c r="J85" s="44">
        <v>150</v>
      </c>
      <c r="K85" s="45"/>
    </row>
    <row r="86" spans="1:11" ht="15">
      <c r="A86" s="24"/>
      <c r="B86" s="16"/>
      <c r="C86" s="11"/>
      <c r="D86" s="7" t="s">
        <v>23</v>
      </c>
      <c r="E86" s="43" t="s">
        <v>37</v>
      </c>
      <c r="F86" s="44">
        <v>30</v>
      </c>
      <c r="G86" s="44">
        <v>2.4</v>
      </c>
      <c r="H86" s="44">
        <v>0.3</v>
      </c>
      <c r="I86" s="44">
        <v>14.5</v>
      </c>
      <c r="J86" s="44">
        <v>71</v>
      </c>
      <c r="K86" s="45"/>
    </row>
    <row r="87" spans="1:11" ht="15">
      <c r="A87" s="24"/>
      <c r="B87" s="16"/>
      <c r="C87" s="11"/>
      <c r="D87" s="7" t="s">
        <v>24</v>
      </c>
      <c r="E87" s="43" t="s">
        <v>49</v>
      </c>
      <c r="F87" s="44">
        <v>50</v>
      </c>
      <c r="G87" s="44">
        <v>0.7</v>
      </c>
      <c r="H87" s="44">
        <v>6.5</v>
      </c>
      <c r="I87" s="44">
        <v>2.6</v>
      </c>
      <c r="J87" s="44">
        <v>64</v>
      </c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SUM(F83:F88)</f>
        <v>505</v>
      </c>
      <c r="G89" s="20">
        <f>SUM(G83:G88)</f>
        <v>15.700000000000001</v>
      </c>
      <c r="H89" s="20">
        <f>SUM(H83:H88)</f>
        <v>20.5</v>
      </c>
      <c r="I89" s="20">
        <f>SUM(I83:I88)</f>
        <v>88.899999999999991</v>
      </c>
      <c r="J89" s="20">
        <f>SUM(J83:J88)</f>
        <v>607</v>
      </c>
      <c r="K89" s="26"/>
    </row>
    <row r="90" spans="1:11" ht="15">
      <c r="A90" s="27">
        <f>A83</f>
        <v>1</v>
      </c>
      <c r="B90" s="14">
        <f>B83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.75" thickBot="1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37">SUM(G90:G98)</f>
        <v>0</v>
      </c>
      <c r="H99" s="20">
        <f t="shared" ref="H99" si="38">SUM(H90:H98)</f>
        <v>0</v>
      </c>
      <c r="I99" s="20">
        <f t="shared" ref="I99" si="39">SUM(I90:I98)</f>
        <v>0</v>
      </c>
      <c r="J99" s="20">
        <f t="shared" ref="J99" si="40">SUM(J90:J98)</f>
        <v>0</v>
      </c>
      <c r="K99" s="26"/>
    </row>
    <row r="100" spans="1:11" ht="15">
      <c r="A100" s="21">
        <v>2</v>
      </c>
      <c r="B100" s="22">
        <v>1</v>
      </c>
      <c r="C100" s="23" t="s">
        <v>20</v>
      </c>
      <c r="D100" s="5" t="s">
        <v>21</v>
      </c>
      <c r="E100" s="40" t="s">
        <v>51</v>
      </c>
      <c r="F100" s="41">
        <v>150</v>
      </c>
      <c r="G100" s="41">
        <v>9.8000000000000007</v>
      </c>
      <c r="H100" s="41">
        <v>6.1</v>
      </c>
      <c r="I100" s="41">
        <v>14.9</v>
      </c>
      <c r="J100" s="41">
        <v>154</v>
      </c>
      <c r="K100" s="42">
        <v>8</v>
      </c>
    </row>
    <row r="101" spans="1:11" ht="15">
      <c r="A101" s="24"/>
      <c r="B101" s="16"/>
      <c r="C101" s="11"/>
      <c r="D101" s="7" t="s">
        <v>22</v>
      </c>
      <c r="E101" s="43" t="s">
        <v>36</v>
      </c>
      <c r="F101" s="44">
        <v>200</v>
      </c>
      <c r="G101" s="44">
        <v>0.2</v>
      </c>
      <c r="H101" s="44">
        <v>0</v>
      </c>
      <c r="I101" s="44">
        <v>15</v>
      </c>
      <c r="J101" s="44">
        <v>58</v>
      </c>
      <c r="K101" s="45"/>
    </row>
    <row r="102" spans="1:11" ht="15">
      <c r="A102" s="24"/>
      <c r="B102" s="16"/>
      <c r="C102" s="11"/>
      <c r="D102" s="7" t="s">
        <v>23</v>
      </c>
      <c r="E102" s="43" t="s">
        <v>37</v>
      </c>
      <c r="F102" s="44">
        <v>30</v>
      </c>
      <c r="G102" s="44">
        <v>2.4</v>
      </c>
      <c r="H102" s="44">
        <v>0.3</v>
      </c>
      <c r="I102" s="44">
        <v>14.5</v>
      </c>
      <c r="J102" s="44">
        <v>71</v>
      </c>
      <c r="K102" s="45"/>
    </row>
    <row r="103" spans="1:11" ht="15">
      <c r="A103" s="24"/>
      <c r="B103" s="16"/>
      <c r="C103" s="11"/>
      <c r="D103" s="7"/>
      <c r="E103" s="43" t="s">
        <v>52</v>
      </c>
      <c r="F103" s="44">
        <v>30</v>
      </c>
      <c r="G103" s="44">
        <v>4.7</v>
      </c>
      <c r="H103" s="44">
        <v>7.9</v>
      </c>
      <c r="I103" s="44">
        <v>7.3</v>
      </c>
      <c r="J103" s="44">
        <v>123</v>
      </c>
      <c r="K103" s="45"/>
    </row>
    <row r="104" spans="1:11" ht="15">
      <c r="A104" s="24"/>
      <c r="B104" s="16"/>
      <c r="C104" s="11"/>
      <c r="D104" s="7" t="s">
        <v>24</v>
      </c>
      <c r="E104" s="43" t="s">
        <v>53</v>
      </c>
      <c r="F104" s="44">
        <v>200</v>
      </c>
      <c r="G104" s="44">
        <v>0.3</v>
      </c>
      <c r="H104" s="44">
        <v>0</v>
      </c>
      <c r="I104" s="44">
        <v>16.5</v>
      </c>
      <c r="J104" s="44">
        <v>68</v>
      </c>
      <c r="K104" s="45"/>
    </row>
    <row r="105" spans="1:11" ht="15">
      <c r="A105" s="24"/>
      <c r="B105" s="16"/>
      <c r="C105" s="11"/>
      <c r="D105" s="6"/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5"/>
      <c r="B107" s="18"/>
      <c r="C107" s="8"/>
      <c r="D107" s="19" t="s">
        <v>33</v>
      </c>
      <c r="E107" s="9"/>
      <c r="F107" s="20">
        <f>SUM(F100:F106)</f>
        <v>610</v>
      </c>
      <c r="G107" s="20">
        <f t="shared" ref="G107:J107" si="41">SUM(G100:G106)</f>
        <v>17.400000000000002</v>
      </c>
      <c r="H107" s="20">
        <f t="shared" si="41"/>
        <v>14.3</v>
      </c>
      <c r="I107" s="20">
        <f t="shared" si="41"/>
        <v>68.199999999999989</v>
      </c>
      <c r="J107" s="20">
        <f t="shared" si="41"/>
        <v>474</v>
      </c>
      <c r="K107" s="26"/>
    </row>
    <row r="108" spans="1:11" ht="15">
      <c r="A108" s="27">
        <f>A100</f>
        <v>2</v>
      </c>
      <c r="B108" s="14">
        <f>B100</f>
        <v>1</v>
      </c>
      <c r="C108" s="10" t="s">
        <v>25</v>
      </c>
      <c r="D108" s="7" t="s">
        <v>26</v>
      </c>
      <c r="E108" s="43"/>
      <c r="F108" s="44"/>
      <c r="G108" s="44"/>
      <c r="H108" s="44"/>
      <c r="I108" s="44"/>
      <c r="J108" s="44"/>
      <c r="K108" s="45"/>
    </row>
    <row r="109" spans="1:11" ht="15">
      <c r="A109" s="24"/>
      <c r="B109" s="16"/>
      <c r="C109" s="11"/>
      <c r="D109" s="7" t="s">
        <v>27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28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29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30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31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32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6"/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5"/>
      <c r="B117" s="18"/>
      <c r="C117" s="8"/>
      <c r="D117" s="19" t="s">
        <v>33</v>
      </c>
      <c r="E117" s="12"/>
      <c r="F117" s="20">
        <f>SUM(F108:F116)</f>
        <v>0</v>
      </c>
      <c r="G117" s="20">
        <f t="shared" ref="G117:J117" si="42">SUM(G108:G116)</f>
        <v>0</v>
      </c>
      <c r="H117" s="20">
        <f t="shared" si="42"/>
        <v>0</v>
      </c>
      <c r="I117" s="20">
        <f t="shared" si="42"/>
        <v>0</v>
      </c>
      <c r="J117" s="20">
        <f t="shared" si="42"/>
        <v>0</v>
      </c>
      <c r="K117" s="26"/>
    </row>
    <row r="118" spans="1:11" ht="15.75" thickBot="1">
      <c r="A118" s="30">
        <f>A100</f>
        <v>2</v>
      </c>
      <c r="B118" s="31">
        <f>B100</f>
        <v>1</v>
      </c>
      <c r="C118" s="51" t="s">
        <v>4</v>
      </c>
      <c r="D118" s="52"/>
      <c r="E118" s="32"/>
      <c r="F118" s="33">
        <f>F107+F117</f>
        <v>610</v>
      </c>
      <c r="G118" s="33">
        <f t="shared" ref="G118" si="43">G107+G117</f>
        <v>17.400000000000002</v>
      </c>
      <c r="H118" s="33">
        <f t="shared" ref="H118" si="44">H107+H117</f>
        <v>14.3</v>
      </c>
      <c r="I118" s="33">
        <f t="shared" ref="I118" si="45">I107+I117</f>
        <v>68.199999999999989</v>
      </c>
      <c r="J118" s="33">
        <f t="shared" ref="J118" si="46">J107+J117</f>
        <v>474</v>
      </c>
      <c r="K118" s="33"/>
    </row>
    <row r="119" spans="1:11" ht="15">
      <c r="A119" s="15">
        <v>2</v>
      </c>
      <c r="B119" s="16">
        <v>2</v>
      </c>
      <c r="C119" s="23" t="s">
        <v>20</v>
      </c>
      <c r="D119" s="5" t="s">
        <v>21</v>
      </c>
      <c r="E119" s="40" t="s">
        <v>54</v>
      </c>
      <c r="F119" s="41">
        <v>100</v>
      </c>
      <c r="G119" s="41">
        <v>9.5</v>
      </c>
      <c r="H119" s="41">
        <v>7</v>
      </c>
      <c r="I119" s="41">
        <v>4</v>
      </c>
      <c r="J119" s="41">
        <v>140</v>
      </c>
      <c r="K119" s="42">
        <v>8</v>
      </c>
    </row>
    <row r="120" spans="1:11" ht="15">
      <c r="A120" s="15"/>
      <c r="B120" s="16"/>
      <c r="C120" s="11"/>
      <c r="D120" s="6"/>
      <c r="E120" s="43" t="s">
        <v>55</v>
      </c>
      <c r="F120" s="44">
        <v>100</v>
      </c>
      <c r="G120" s="44">
        <v>3</v>
      </c>
      <c r="H120" s="44">
        <v>4.7</v>
      </c>
      <c r="I120" s="44">
        <v>15.5</v>
      </c>
      <c r="J120" s="44">
        <v>120</v>
      </c>
      <c r="K120" s="45"/>
    </row>
    <row r="121" spans="1:11" ht="15">
      <c r="A121" s="15"/>
      <c r="B121" s="16"/>
      <c r="C121" s="11"/>
      <c r="D121" s="7" t="s">
        <v>22</v>
      </c>
      <c r="E121" s="43" t="s">
        <v>47</v>
      </c>
      <c r="F121" s="44">
        <v>200</v>
      </c>
      <c r="G121" s="44">
        <v>4.9000000000000004</v>
      </c>
      <c r="H121" s="44">
        <v>5</v>
      </c>
      <c r="I121" s="44">
        <v>32.5</v>
      </c>
      <c r="J121" s="44">
        <v>190</v>
      </c>
      <c r="K121" s="45"/>
    </row>
    <row r="122" spans="1:11" ht="15">
      <c r="A122" s="15"/>
      <c r="B122" s="16"/>
      <c r="C122" s="11"/>
      <c r="D122" s="7" t="s">
        <v>23</v>
      </c>
      <c r="E122" s="43" t="s">
        <v>37</v>
      </c>
      <c r="F122" s="44">
        <v>30</v>
      </c>
      <c r="G122" s="44">
        <v>2.4</v>
      </c>
      <c r="H122" s="44">
        <v>0.3</v>
      </c>
      <c r="I122" s="44">
        <v>14.5</v>
      </c>
      <c r="J122" s="44">
        <v>71</v>
      </c>
      <c r="K122" s="45"/>
    </row>
    <row r="123" spans="1:11" ht="15">
      <c r="A123" s="15"/>
      <c r="B123" s="16"/>
      <c r="C123" s="11"/>
      <c r="D123" s="7" t="s">
        <v>24</v>
      </c>
      <c r="E123" s="43" t="s">
        <v>65</v>
      </c>
      <c r="F123" s="44">
        <v>180</v>
      </c>
      <c r="G123" s="44">
        <v>0.8</v>
      </c>
      <c r="H123" s="44"/>
      <c r="I123" s="44">
        <v>9.4</v>
      </c>
      <c r="J123" s="44">
        <v>58</v>
      </c>
      <c r="K123" s="45"/>
    </row>
    <row r="124" spans="1:11" ht="15">
      <c r="A124" s="15"/>
      <c r="B124" s="16"/>
      <c r="C124" s="11"/>
      <c r="D124" s="6"/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7"/>
      <c r="B126" s="18"/>
      <c r="C126" s="8"/>
      <c r="D126" s="19" t="s">
        <v>33</v>
      </c>
      <c r="E126" s="9"/>
      <c r="F126" s="20">
        <f>SUM(F119:F125)</f>
        <v>610</v>
      </c>
      <c r="G126" s="20">
        <f t="shared" ref="G126:J126" si="47">SUM(G119:G125)</f>
        <v>20.599999999999998</v>
      </c>
      <c r="H126" s="20">
        <f t="shared" si="47"/>
        <v>17</v>
      </c>
      <c r="I126" s="20">
        <f t="shared" si="47"/>
        <v>75.900000000000006</v>
      </c>
      <c r="J126" s="20">
        <f t="shared" si="47"/>
        <v>579</v>
      </c>
      <c r="K126" s="26"/>
    </row>
    <row r="127" spans="1:11" ht="15">
      <c r="A127" s="14">
        <f>A119</f>
        <v>2</v>
      </c>
      <c r="B127" s="14">
        <f>B119</f>
        <v>2</v>
      </c>
      <c r="C127" s="10" t="s">
        <v>25</v>
      </c>
      <c r="D127" s="7" t="s">
        <v>26</v>
      </c>
      <c r="E127" s="43"/>
      <c r="F127" s="44"/>
      <c r="G127" s="44"/>
      <c r="H127" s="44"/>
      <c r="I127" s="44"/>
      <c r="J127" s="44"/>
      <c r="K127" s="45"/>
    </row>
    <row r="128" spans="1:11" ht="15">
      <c r="A128" s="15"/>
      <c r="B128" s="16"/>
      <c r="C128" s="11"/>
      <c r="D128" s="7" t="s">
        <v>27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28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29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30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31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32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6"/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7"/>
      <c r="B136" s="18"/>
      <c r="C136" s="8"/>
      <c r="D136" s="19" t="s">
        <v>33</v>
      </c>
      <c r="E136" s="12"/>
      <c r="F136" s="20">
        <f>SUM(F127:F135)</f>
        <v>0</v>
      </c>
      <c r="G136" s="20">
        <f t="shared" ref="G136:J136" si="48">SUM(G127:G135)</f>
        <v>0</v>
      </c>
      <c r="H136" s="20">
        <f t="shared" si="48"/>
        <v>0</v>
      </c>
      <c r="I136" s="20">
        <f t="shared" si="48"/>
        <v>0</v>
      </c>
      <c r="J136" s="20">
        <f t="shared" si="48"/>
        <v>0</v>
      </c>
      <c r="K136" s="26"/>
    </row>
    <row r="137" spans="1:11" ht="15.75" thickBot="1">
      <c r="A137" s="34">
        <f>A119</f>
        <v>2</v>
      </c>
      <c r="B137" s="34">
        <f>B119</f>
        <v>2</v>
      </c>
      <c r="C137" s="51" t="s">
        <v>4</v>
      </c>
      <c r="D137" s="52"/>
      <c r="E137" s="32"/>
      <c r="F137" s="33">
        <f>F126+F136</f>
        <v>610</v>
      </c>
      <c r="G137" s="33">
        <f t="shared" ref="G137" si="49">G126+G136</f>
        <v>20.599999999999998</v>
      </c>
      <c r="H137" s="33">
        <f t="shared" ref="H137" si="50">H126+H136</f>
        <v>17</v>
      </c>
      <c r="I137" s="33">
        <f t="shared" ref="I137" si="51">I126+I136</f>
        <v>75.900000000000006</v>
      </c>
      <c r="J137" s="33">
        <f t="shared" ref="J137" si="52">J126+J136</f>
        <v>579</v>
      </c>
      <c r="K137" s="33"/>
    </row>
    <row r="138" spans="1:11" ht="15">
      <c r="A138" s="21">
        <v>2</v>
      </c>
      <c r="B138" s="22">
        <v>3</v>
      </c>
      <c r="C138" s="23" t="s">
        <v>20</v>
      </c>
      <c r="D138" s="5" t="s">
        <v>21</v>
      </c>
      <c r="E138" s="40" t="s">
        <v>56</v>
      </c>
      <c r="F138" s="41">
        <v>100</v>
      </c>
      <c r="G138" s="41">
        <v>7</v>
      </c>
      <c r="H138" s="41">
        <v>17</v>
      </c>
      <c r="I138" s="41"/>
      <c r="J138" s="41">
        <v>181</v>
      </c>
      <c r="K138" s="42">
        <v>13</v>
      </c>
    </row>
    <row r="139" spans="1:11" ht="15">
      <c r="A139" s="24"/>
      <c r="B139" s="16"/>
      <c r="C139" s="11"/>
      <c r="D139" s="6"/>
      <c r="E139" s="43" t="s">
        <v>58</v>
      </c>
      <c r="F139" s="44">
        <v>120</v>
      </c>
      <c r="G139" s="44">
        <v>3.4</v>
      </c>
      <c r="H139" s="44">
        <v>6.1</v>
      </c>
      <c r="I139" s="44">
        <v>22.8</v>
      </c>
      <c r="J139" s="44">
        <v>196</v>
      </c>
      <c r="K139" s="45"/>
    </row>
    <row r="140" spans="1:11" ht="15">
      <c r="A140" s="24"/>
      <c r="B140" s="16"/>
      <c r="C140" s="11"/>
      <c r="D140" s="7" t="s">
        <v>22</v>
      </c>
      <c r="E140" s="43" t="s">
        <v>57</v>
      </c>
      <c r="F140" s="44">
        <v>200</v>
      </c>
      <c r="G140" s="44">
        <v>1.5</v>
      </c>
      <c r="H140" s="44">
        <v>1.6</v>
      </c>
      <c r="I140" s="44">
        <v>22.3</v>
      </c>
      <c r="J140" s="44">
        <v>109</v>
      </c>
      <c r="K140" s="45"/>
    </row>
    <row r="141" spans="1:11" ht="15.75" customHeight="1">
      <c r="A141" s="24"/>
      <c r="B141" s="16"/>
      <c r="C141" s="11"/>
      <c r="D141" s="7" t="s">
        <v>23</v>
      </c>
      <c r="E141" s="43" t="s">
        <v>37</v>
      </c>
      <c r="F141" s="44">
        <v>30</v>
      </c>
      <c r="G141" s="44">
        <v>2.4</v>
      </c>
      <c r="H141" s="44">
        <v>0.3</v>
      </c>
      <c r="I141" s="44">
        <v>14.5</v>
      </c>
      <c r="J141" s="44">
        <v>71</v>
      </c>
      <c r="K141" s="45"/>
    </row>
    <row r="142" spans="1:11" ht="15">
      <c r="A142" s="24"/>
      <c r="B142" s="16"/>
      <c r="C142" s="11"/>
      <c r="D142" s="7" t="s">
        <v>24</v>
      </c>
      <c r="E142" s="43" t="s">
        <v>59</v>
      </c>
      <c r="F142" s="44">
        <v>50</v>
      </c>
      <c r="G142" s="44">
        <v>0.7</v>
      </c>
      <c r="H142" s="44">
        <v>5.3</v>
      </c>
      <c r="I142" s="44">
        <v>2.9</v>
      </c>
      <c r="J142" s="44">
        <v>64</v>
      </c>
      <c r="K142" s="45"/>
    </row>
    <row r="143" spans="1:11" ht="1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5"/>
      <c r="B145" s="18"/>
      <c r="C145" s="8"/>
      <c r="D145" s="19" t="s">
        <v>33</v>
      </c>
      <c r="E145" s="9"/>
      <c r="F145" s="20">
        <f>SUM(F138:F144)</f>
        <v>500</v>
      </c>
      <c r="G145" s="20">
        <f t="shared" ref="G145:J145" si="53">SUM(G138:G144)</f>
        <v>15</v>
      </c>
      <c r="H145" s="20">
        <f t="shared" si="53"/>
        <v>30.300000000000004</v>
      </c>
      <c r="I145" s="20">
        <f t="shared" si="53"/>
        <v>62.5</v>
      </c>
      <c r="J145" s="20">
        <f t="shared" si="53"/>
        <v>621</v>
      </c>
      <c r="K145" s="26"/>
    </row>
    <row r="146" spans="1:11" ht="15">
      <c r="A146" s="27">
        <f>A138</f>
        <v>2</v>
      </c>
      <c r="B146" s="14">
        <f>B138</f>
        <v>3</v>
      </c>
      <c r="C146" s="10" t="s">
        <v>25</v>
      </c>
      <c r="D146" s="7" t="s">
        <v>26</v>
      </c>
      <c r="E146" s="43"/>
      <c r="F146" s="44"/>
      <c r="G146" s="44"/>
      <c r="H146" s="44"/>
      <c r="I146" s="44"/>
      <c r="J146" s="44"/>
      <c r="K146" s="45"/>
    </row>
    <row r="147" spans="1:11" ht="15">
      <c r="A147" s="24"/>
      <c r="B147" s="16"/>
      <c r="C147" s="11"/>
      <c r="D147" s="7" t="s">
        <v>27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28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29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30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31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32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5"/>
      <c r="B155" s="18"/>
      <c r="C155" s="8"/>
      <c r="D155" s="19" t="s">
        <v>33</v>
      </c>
      <c r="E155" s="12"/>
      <c r="F155" s="20">
        <f>SUM(F146:F154)</f>
        <v>0</v>
      </c>
      <c r="G155" s="20">
        <f t="shared" ref="G155:J155" si="54">SUM(G146:G154)</f>
        <v>0</v>
      </c>
      <c r="H155" s="20">
        <f t="shared" si="54"/>
        <v>0</v>
      </c>
      <c r="I155" s="20">
        <f t="shared" si="54"/>
        <v>0</v>
      </c>
      <c r="J155" s="20">
        <f t="shared" si="54"/>
        <v>0</v>
      </c>
      <c r="K155" s="26"/>
    </row>
    <row r="156" spans="1:11" ht="15.75" thickBot="1">
      <c r="A156" s="30">
        <f>A138</f>
        <v>2</v>
      </c>
      <c r="B156" s="31">
        <f>B138</f>
        <v>3</v>
      </c>
      <c r="C156" s="51" t="s">
        <v>4</v>
      </c>
      <c r="D156" s="52"/>
      <c r="E156" s="32"/>
      <c r="F156" s="33">
        <f>F145+F155</f>
        <v>500</v>
      </c>
      <c r="G156" s="33">
        <f t="shared" ref="G156" si="55">G145+G155</f>
        <v>15</v>
      </c>
      <c r="H156" s="33">
        <f t="shared" ref="H156" si="56">H145+H155</f>
        <v>30.300000000000004</v>
      </c>
      <c r="I156" s="33">
        <f t="shared" ref="I156" si="57">I145+I155</f>
        <v>62.5</v>
      </c>
      <c r="J156" s="33">
        <f t="shared" ref="J156" si="58">J145+J155</f>
        <v>621</v>
      </c>
      <c r="K156" s="33"/>
    </row>
    <row r="157" spans="1:11" ht="15">
      <c r="A157" s="21">
        <v>2</v>
      </c>
      <c r="B157" s="22">
        <v>4</v>
      </c>
      <c r="C157" s="23" t="s">
        <v>20</v>
      </c>
      <c r="D157" s="5" t="s">
        <v>21</v>
      </c>
      <c r="E157" s="40" t="s">
        <v>60</v>
      </c>
      <c r="F157" s="41">
        <v>100</v>
      </c>
      <c r="G157" s="41">
        <v>8</v>
      </c>
      <c r="H157" s="41">
        <v>17</v>
      </c>
      <c r="I157" s="41">
        <v>3</v>
      </c>
      <c r="J157" s="41">
        <v>197</v>
      </c>
      <c r="K157" s="42">
        <v>16</v>
      </c>
    </row>
    <row r="158" spans="1:11" ht="15">
      <c r="A158" s="24"/>
      <c r="B158" s="16"/>
      <c r="C158" s="11"/>
      <c r="D158" s="6"/>
      <c r="E158" s="43" t="s">
        <v>38</v>
      </c>
      <c r="F158" s="44">
        <v>100</v>
      </c>
      <c r="G158" s="44">
        <v>5</v>
      </c>
      <c r="H158" s="44">
        <v>4.0999999999999996</v>
      </c>
      <c r="I158" s="44">
        <v>25.7</v>
      </c>
      <c r="J158" s="44">
        <v>152</v>
      </c>
      <c r="K158" s="45"/>
    </row>
    <row r="159" spans="1:11" ht="15">
      <c r="A159" s="24"/>
      <c r="B159" s="16"/>
      <c r="C159" s="11"/>
      <c r="D159" s="7" t="s">
        <v>22</v>
      </c>
      <c r="E159" s="43" t="s">
        <v>36</v>
      </c>
      <c r="F159" s="44">
        <v>200</v>
      </c>
      <c r="G159" s="44">
        <v>0.2</v>
      </c>
      <c r="H159" s="44">
        <v>0</v>
      </c>
      <c r="I159" s="44">
        <v>15</v>
      </c>
      <c r="J159" s="44">
        <v>58</v>
      </c>
      <c r="K159" s="45"/>
    </row>
    <row r="160" spans="1:11" ht="15">
      <c r="A160" s="24"/>
      <c r="B160" s="16"/>
      <c r="C160" s="11"/>
      <c r="D160" s="7" t="s">
        <v>23</v>
      </c>
      <c r="E160" s="43" t="s">
        <v>37</v>
      </c>
      <c r="F160" s="44">
        <v>30</v>
      </c>
      <c r="G160" s="44">
        <v>2.4</v>
      </c>
      <c r="H160" s="44">
        <v>0.3</v>
      </c>
      <c r="I160" s="44">
        <v>14.5</v>
      </c>
      <c r="J160" s="44">
        <v>71</v>
      </c>
      <c r="K160" s="45"/>
    </row>
    <row r="161" spans="1:11" ht="15">
      <c r="A161" s="24"/>
      <c r="B161" s="16"/>
      <c r="C161" s="11"/>
      <c r="D161" s="7" t="s">
        <v>24</v>
      </c>
      <c r="E161" s="43" t="s">
        <v>53</v>
      </c>
      <c r="F161" s="44">
        <v>200</v>
      </c>
      <c r="G161" s="44">
        <v>0.3</v>
      </c>
      <c r="H161" s="44">
        <v>0</v>
      </c>
      <c r="I161" s="44">
        <v>16.5</v>
      </c>
      <c r="J161" s="44">
        <v>68</v>
      </c>
      <c r="K161" s="45"/>
    </row>
    <row r="162" spans="1:11" ht="15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5"/>
      <c r="B164" s="18"/>
      <c r="C164" s="8"/>
      <c r="D164" s="19" t="s">
        <v>33</v>
      </c>
      <c r="E164" s="9"/>
      <c r="F164" s="20">
        <f>SUM(F157:F163)</f>
        <v>630</v>
      </c>
      <c r="G164" s="20">
        <f t="shared" ref="G164:J164" si="59">SUM(G157:G163)</f>
        <v>15.9</v>
      </c>
      <c r="H164" s="20">
        <f t="shared" si="59"/>
        <v>21.400000000000002</v>
      </c>
      <c r="I164" s="20">
        <f t="shared" si="59"/>
        <v>74.7</v>
      </c>
      <c r="J164" s="20">
        <f t="shared" si="59"/>
        <v>546</v>
      </c>
      <c r="K164" s="26"/>
    </row>
    <row r="165" spans="1:11" ht="15">
      <c r="A165" s="27">
        <f>A157</f>
        <v>2</v>
      </c>
      <c r="B165" s="14">
        <f>B157</f>
        <v>4</v>
      </c>
      <c r="C165" s="10" t="s">
        <v>25</v>
      </c>
      <c r="D165" s="7" t="s">
        <v>26</v>
      </c>
      <c r="E165" s="43"/>
      <c r="F165" s="44"/>
      <c r="G165" s="44"/>
      <c r="H165" s="44"/>
      <c r="I165" s="44"/>
      <c r="J165" s="44"/>
      <c r="K165" s="45"/>
    </row>
    <row r="166" spans="1:11" ht="15">
      <c r="A166" s="24"/>
      <c r="B166" s="16"/>
      <c r="C166" s="11"/>
      <c r="D166" s="7" t="s">
        <v>27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28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29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30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31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32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5"/>
      <c r="B174" s="18"/>
      <c r="C174" s="8"/>
      <c r="D174" s="19" t="s">
        <v>33</v>
      </c>
      <c r="E174" s="12"/>
      <c r="F174" s="20">
        <f>SUM(F165:F173)</f>
        <v>0</v>
      </c>
      <c r="G174" s="20">
        <f t="shared" ref="G174:J174" si="60">SUM(G165:G173)</f>
        <v>0</v>
      </c>
      <c r="H174" s="20">
        <f t="shared" si="60"/>
        <v>0</v>
      </c>
      <c r="I174" s="20">
        <f t="shared" si="60"/>
        <v>0</v>
      </c>
      <c r="J174" s="20">
        <f t="shared" si="60"/>
        <v>0</v>
      </c>
      <c r="K174" s="26"/>
    </row>
    <row r="175" spans="1:11" ht="15.75" thickBot="1">
      <c r="A175" s="30">
        <f>A157</f>
        <v>2</v>
      </c>
      <c r="B175" s="31">
        <f>B157</f>
        <v>4</v>
      </c>
      <c r="C175" s="51" t="s">
        <v>4</v>
      </c>
      <c r="D175" s="52"/>
      <c r="E175" s="32"/>
      <c r="F175" s="33">
        <f>F164+F174</f>
        <v>630</v>
      </c>
      <c r="G175" s="33">
        <f t="shared" ref="G175" si="61">G164+G174</f>
        <v>15.9</v>
      </c>
      <c r="H175" s="33">
        <f t="shared" ref="H175" si="62">H164+H174</f>
        <v>21.400000000000002</v>
      </c>
      <c r="I175" s="33">
        <f t="shared" ref="I175" si="63">I164+I174</f>
        <v>74.7</v>
      </c>
      <c r="J175" s="33">
        <f t="shared" ref="J175" si="64">J164+J174</f>
        <v>546</v>
      </c>
      <c r="K175" s="33"/>
    </row>
    <row r="176" spans="1:11" ht="15">
      <c r="A176" s="21">
        <v>2</v>
      </c>
      <c r="B176" s="22">
        <v>5</v>
      </c>
      <c r="C176" s="23" t="s">
        <v>20</v>
      </c>
      <c r="D176" s="5" t="s">
        <v>21</v>
      </c>
      <c r="E176" s="40" t="s">
        <v>61</v>
      </c>
      <c r="F176" s="41">
        <v>100</v>
      </c>
      <c r="G176" s="41">
        <v>13.3</v>
      </c>
      <c r="H176" s="41">
        <v>4.5999999999999996</v>
      </c>
      <c r="I176" s="41">
        <v>3.6</v>
      </c>
      <c r="J176" s="41">
        <v>45</v>
      </c>
      <c r="K176" s="42">
        <v>20</v>
      </c>
    </row>
    <row r="177" spans="1:11" ht="15">
      <c r="A177" s="24"/>
      <c r="B177" s="16"/>
      <c r="C177" s="11"/>
      <c r="D177" s="6"/>
      <c r="E177" s="43" t="s">
        <v>43</v>
      </c>
      <c r="F177" s="44">
        <v>120</v>
      </c>
      <c r="G177" s="44">
        <v>3.4</v>
      </c>
      <c r="H177" s="44">
        <v>6.1</v>
      </c>
      <c r="I177" s="44">
        <v>22.8</v>
      </c>
      <c r="J177" s="44">
        <v>196</v>
      </c>
      <c r="K177" s="45"/>
    </row>
    <row r="178" spans="1:11" ht="15">
      <c r="A178" s="24"/>
      <c r="B178" s="16"/>
      <c r="C178" s="11"/>
      <c r="D178" s="7" t="s">
        <v>22</v>
      </c>
      <c r="E178" s="43" t="s">
        <v>47</v>
      </c>
      <c r="F178" s="44">
        <v>200</v>
      </c>
      <c r="G178" s="44">
        <v>4.9000000000000004</v>
      </c>
      <c r="H178" s="44">
        <v>5</v>
      </c>
      <c r="I178" s="44">
        <v>32.5</v>
      </c>
      <c r="J178" s="44">
        <v>190</v>
      </c>
      <c r="K178" s="45"/>
    </row>
    <row r="179" spans="1:11" ht="15">
      <c r="A179" s="24"/>
      <c r="B179" s="16"/>
      <c r="C179" s="11"/>
      <c r="D179" s="7" t="s">
        <v>23</v>
      </c>
      <c r="E179" s="43" t="s">
        <v>37</v>
      </c>
      <c r="F179" s="44">
        <v>30</v>
      </c>
      <c r="G179" s="44">
        <v>2.4</v>
      </c>
      <c r="H179" s="44">
        <v>0.3</v>
      </c>
      <c r="I179" s="44">
        <v>14.5</v>
      </c>
      <c r="J179" s="44">
        <v>71</v>
      </c>
      <c r="K179" s="45"/>
    </row>
    <row r="180" spans="1:11" ht="15">
      <c r="A180" s="24"/>
      <c r="B180" s="16"/>
      <c r="C180" s="11"/>
      <c r="D180" s="7" t="s">
        <v>24</v>
      </c>
      <c r="E180" s="43" t="s">
        <v>62</v>
      </c>
      <c r="F180" s="44">
        <v>50</v>
      </c>
      <c r="G180" s="44">
        <v>0.8</v>
      </c>
      <c r="H180" s="44">
        <v>2.5</v>
      </c>
      <c r="I180" s="44">
        <v>4.7</v>
      </c>
      <c r="J180" s="44">
        <v>45</v>
      </c>
      <c r="K180" s="45"/>
    </row>
    <row r="181" spans="1:11" ht="15">
      <c r="A181" s="24"/>
      <c r="B181" s="16"/>
      <c r="C181" s="11"/>
      <c r="D181" s="6"/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.75" customHeight="1">
      <c r="A183" s="25"/>
      <c r="B183" s="18"/>
      <c r="C183" s="8"/>
      <c r="D183" s="19" t="s">
        <v>33</v>
      </c>
      <c r="E183" s="9"/>
      <c r="F183" s="20">
        <f>SUM(F176:F182)</f>
        <v>500</v>
      </c>
      <c r="G183" s="20">
        <f>SUM(G176:G182)</f>
        <v>24.8</v>
      </c>
      <c r="H183" s="20">
        <f>SUM(H176:H182)</f>
        <v>18.5</v>
      </c>
      <c r="I183" s="20">
        <f>SUM(I176:I182)</f>
        <v>78.100000000000009</v>
      </c>
      <c r="J183" s="20">
        <f>SUM(J176:J182)</f>
        <v>547</v>
      </c>
      <c r="K183" s="26"/>
    </row>
    <row r="184" spans="1:11" ht="15">
      <c r="A184" s="27">
        <f>A176</f>
        <v>2</v>
      </c>
      <c r="B184" s="14">
        <f>B176</f>
        <v>5</v>
      </c>
      <c r="C184" s="10" t="s">
        <v>25</v>
      </c>
      <c r="D184" s="7" t="s">
        <v>26</v>
      </c>
      <c r="E184" s="43"/>
      <c r="F184" s="44"/>
      <c r="G184" s="44"/>
      <c r="H184" s="44"/>
      <c r="I184" s="44"/>
      <c r="J184" s="44"/>
      <c r="K184" s="45"/>
    </row>
    <row r="185" spans="1:11" ht="15">
      <c r="A185" s="24"/>
      <c r="B185" s="16"/>
      <c r="C185" s="11"/>
      <c r="D185" s="7" t="s">
        <v>27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28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29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30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31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32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6"/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5"/>
      <c r="B193" s="18"/>
      <c r="C193" s="8"/>
      <c r="D193" s="19" t="s">
        <v>33</v>
      </c>
      <c r="E193" s="12"/>
      <c r="F193" s="20">
        <f>SUM(F184:F192)</f>
        <v>0</v>
      </c>
      <c r="G193" s="20">
        <f t="shared" ref="G193:J193" si="65">SUM(G184:G192)</f>
        <v>0</v>
      </c>
      <c r="H193" s="20">
        <f t="shared" si="65"/>
        <v>0</v>
      </c>
      <c r="I193" s="20">
        <f t="shared" si="65"/>
        <v>0</v>
      </c>
      <c r="J193" s="20">
        <f t="shared" si="65"/>
        <v>0</v>
      </c>
      <c r="K193" s="26"/>
    </row>
    <row r="194" spans="1:11" ht="15.75" thickBot="1">
      <c r="A194" s="30">
        <f>A176</f>
        <v>2</v>
      </c>
      <c r="B194" s="31">
        <f>B176</f>
        <v>5</v>
      </c>
      <c r="C194" s="51" t="s">
        <v>4</v>
      </c>
      <c r="D194" s="52"/>
      <c r="E194" s="32"/>
      <c r="F194" s="33">
        <f>F183+F193</f>
        <v>500</v>
      </c>
      <c r="G194" s="33">
        <f t="shared" ref="G194" si="66">G183+G193</f>
        <v>24.8</v>
      </c>
      <c r="H194" s="33">
        <f t="shared" ref="H194" si="67">H183+H193</f>
        <v>18.5</v>
      </c>
      <c r="I194" s="33">
        <f t="shared" ref="I194" si="68">I183+I193</f>
        <v>78.100000000000009</v>
      </c>
      <c r="J194" s="33">
        <f t="shared" ref="J194" si="69">J183+J193</f>
        <v>547</v>
      </c>
      <c r="K194" s="33"/>
    </row>
    <row r="195" spans="1:11" ht="13.5" thickBot="1">
      <c r="A195" s="28"/>
      <c r="B195" s="29"/>
      <c r="C195" s="53" t="s">
        <v>5</v>
      </c>
      <c r="D195" s="53"/>
      <c r="E195" s="53"/>
      <c r="F195" s="35" t="e">
        <f>(F24+F44+F63+F82+#REF!+F118+F137+F156+F175+F194)/(IF(F24=0,0,1)+IF(F44=0,0,1)+IF(F63=0,0,1)+IF(F82=0,0,1)+IF(#REF!=0,0,1)+IF(F118=0,0,1)+IF(F137=0,0,1)+IF(F156=0,0,1)+IF(F175=0,0,1)+IF(F194=0,0,1))</f>
        <v>#REF!</v>
      </c>
      <c r="G195" s="35" t="e">
        <f>(G24+G44+G63+G82+#REF!+G118+G137+G156+G175+G194)/(IF(G24=0,0,1)+IF(G44=0,0,1)+IF(G63=0,0,1)+IF(G82=0,0,1)+IF(#REF!=0,0,1)+IF(G118=0,0,1)+IF(G137=0,0,1)+IF(G156=0,0,1)+IF(G175=0,0,1)+IF(G194=0,0,1))</f>
        <v>#REF!</v>
      </c>
      <c r="H195" s="35" t="e">
        <f>(H24+H44+H63+H82+#REF!+H118+H137+H156+H175+H194)/(IF(H24=0,0,1)+IF(H44=0,0,1)+IF(H63=0,0,1)+IF(H82=0,0,1)+IF(#REF!=0,0,1)+IF(H118=0,0,1)+IF(H137=0,0,1)+IF(H156=0,0,1)+IF(H175=0,0,1)+IF(H194=0,0,1))</f>
        <v>#REF!</v>
      </c>
      <c r="I195" s="35" t="e">
        <f>(I24+I44+I63+I82+#REF!+I118+I137+I156+I175+I194)/(IF(I24=0,0,1)+IF(I44=0,0,1)+IF(I63=0,0,1)+IF(I82=0,0,1)+IF(#REF!=0,0,1)+IF(I118=0,0,1)+IF(I137=0,0,1)+IF(I156=0,0,1)+IF(I175=0,0,1)+IF(I194=0,0,1))</f>
        <v>#REF!</v>
      </c>
      <c r="J195" s="35" t="e">
        <f>(J24+J44+J63+J82+#REF!+J118+J137+J156+J175+J194)/(IF(J24=0,0,1)+IF(J44=0,0,1)+IF(J63=0,0,1)+IF(J82=0,0,1)+IF(#REF!=0,0,1)+IF(J118=0,0,1)+IF(J137=0,0,1)+IF(J156=0,0,1)+IF(J175=0,0,1)+IF(J194=0,0,1))</f>
        <v>#REF!</v>
      </c>
      <c r="K195" s="35"/>
    </row>
  </sheetData>
  <mergeCells count="14">
    <mergeCell ref="C1:E1"/>
    <mergeCell ref="H1:K1"/>
    <mergeCell ref="H2:K2"/>
    <mergeCell ref="H3:K3"/>
    <mergeCell ref="C44:D44"/>
    <mergeCell ref="C63:D63"/>
    <mergeCell ref="C82:D82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2024-02-09T06:07:36Z</cp:lastPrinted>
  <dcterms:created xsi:type="dcterms:W3CDTF">2022-05-16T14:23:56Z</dcterms:created>
  <dcterms:modified xsi:type="dcterms:W3CDTF">2024-02-09T06:36:33Z</dcterms:modified>
</cp:coreProperties>
</file>